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L195"/>
  <c r="J184"/>
  <c r="I184"/>
  <c r="I195" s="1"/>
  <c r="H184"/>
  <c r="H195" s="1"/>
  <c r="G184"/>
  <c r="G195" s="1"/>
  <c r="F184"/>
  <c r="B176"/>
  <c r="A176"/>
  <c r="B166"/>
  <c r="A166"/>
  <c r="L176"/>
  <c r="J165"/>
  <c r="J176" s="1"/>
  <c r="I165"/>
  <c r="H165"/>
  <c r="G165"/>
  <c r="F165"/>
  <c r="B157"/>
  <c r="A157"/>
  <c r="B147"/>
  <c r="A147"/>
  <c r="L157"/>
  <c r="J146"/>
  <c r="I146"/>
  <c r="H146"/>
  <c r="G146"/>
  <c r="F146"/>
  <c r="B138"/>
  <c r="A138"/>
  <c r="B128"/>
  <c r="A128"/>
  <c r="L138"/>
  <c r="J127"/>
  <c r="J138" s="1"/>
  <c r="I127"/>
  <c r="H127"/>
  <c r="G127"/>
  <c r="F127"/>
  <c r="B119"/>
  <c r="A119"/>
  <c r="B109"/>
  <c r="A109"/>
  <c r="L119"/>
  <c r="J108"/>
  <c r="I108"/>
  <c r="I119" s="1"/>
  <c r="H108"/>
  <c r="G108"/>
  <c r="F108"/>
  <c r="B100"/>
  <c r="A100"/>
  <c r="B90"/>
  <c r="A90"/>
  <c r="L100"/>
  <c r="J89"/>
  <c r="I89"/>
  <c r="H89"/>
  <c r="G89"/>
  <c r="F89"/>
  <c r="B81"/>
  <c r="A81"/>
  <c r="B71"/>
  <c r="A71"/>
  <c r="L81"/>
  <c r="J70"/>
  <c r="J81" s="1"/>
  <c r="I70"/>
  <c r="I81" s="1"/>
  <c r="H70"/>
  <c r="G70"/>
  <c r="F70"/>
  <c r="B62"/>
  <c r="A62"/>
  <c r="B52"/>
  <c r="A52"/>
  <c r="L62"/>
  <c r="J51"/>
  <c r="I51"/>
  <c r="I62" s="1"/>
  <c r="H51"/>
  <c r="H62" s="1"/>
  <c r="G51"/>
  <c r="F51"/>
  <c r="B43"/>
  <c r="A43"/>
  <c r="B33"/>
  <c r="A33"/>
  <c r="L43"/>
  <c r="J32"/>
  <c r="I32"/>
  <c r="H32"/>
  <c r="H43" s="1"/>
  <c r="G32"/>
  <c r="F32"/>
  <c r="B24"/>
  <c r="A24"/>
  <c r="J23"/>
  <c r="I23"/>
  <c r="H23"/>
  <c r="G23"/>
  <c r="F23"/>
  <c r="B14"/>
  <c r="A14"/>
  <c r="L24"/>
  <c r="J13"/>
  <c r="I13"/>
  <c r="H13"/>
  <c r="G13"/>
  <c r="F13"/>
  <c r="I157" l="1"/>
  <c r="H157"/>
  <c r="G157"/>
  <c r="J195"/>
  <c r="F195"/>
  <c r="I176"/>
  <c r="H176"/>
  <c r="G176"/>
  <c r="F176"/>
  <c r="J157"/>
  <c r="F157"/>
  <c r="H138"/>
  <c r="I138"/>
  <c r="G138"/>
  <c r="F138"/>
  <c r="J119"/>
  <c r="F119"/>
  <c r="G119"/>
  <c r="H119"/>
  <c r="F100"/>
  <c r="J100"/>
  <c r="H100"/>
  <c r="I100"/>
  <c r="G100"/>
  <c r="H81"/>
  <c r="G81"/>
  <c r="F81"/>
  <c r="J62"/>
  <c r="F62"/>
  <c r="G62"/>
  <c r="F43"/>
  <c r="J43"/>
  <c r="I43"/>
  <c r="G43"/>
  <c r="L196"/>
  <c r="I24"/>
  <c r="J24"/>
  <c r="G24"/>
  <c r="H24"/>
  <c r="F24"/>
  <c r="H196" l="1"/>
  <c r="F196"/>
  <c r="J196"/>
  <c r="I196"/>
  <c r="G196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<sst xmlns="http://schemas.openxmlformats.org/spreadsheetml/2006/main" count="246" uniqueCount="70">
  <si>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</si>
  <si>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</si>
  <si>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</si>
  <si>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</si>
  <si>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</si>
  <si>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</si>
  <si>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</si>
  <si>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</si>
  <si>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</si>
  <si>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</si>
  <si>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</si>
  <si>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</si>
  <si>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</si>
  <si>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</si>
  <si>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</si>
  <si>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</si>
  <si>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</si>
  <si>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</si>
  <si>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</si>
  <si>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</si>
  <si>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</si>
  <si>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</si>
  <si>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</si>
  <si>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</si>
  <si>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</si>
  <si>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</si>
  <si>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</si>
  <si>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</si>
  <si>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</si>
  <si>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</si>
  <si>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</si>
  <si>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</si>
  <si>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</si>
  <si>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</si>
  <si>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</si>
  <si>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</si>
  <si>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</si>
  <si>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</si>
  <si>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</si>
  <si>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</si>
  <si>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Картофельное пюре</t>
  </si>
  <si>
    <t>Гуляш</t>
  </si>
  <si>
    <t>МКОУ Луговская сош</t>
  </si>
  <si>
    <t>Тефтели мясные</t>
  </si>
  <si>
    <t>Гречка отварная</t>
  </si>
  <si>
    <t>Чай</t>
  </si>
  <si>
    <t xml:space="preserve">Хлеб </t>
  </si>
  <si>
    <t>Макароны отварные</t>
  </si>
  <si>
    <t>Компот из с/ф</t>
  </si>
  <si>
    <t>Птица запечённая</t>
  </si>
  <si>
    <t>Хлеб крестьянский</t>
  </si>
  <si>
    <t>Плов мясной</t>
  </si>
  <si>
    <t>Чай с сахаром и лимоном</t>
  </si>
  <si>
    <t>нарезка овощная</t>
  </si>
  <si>
    <t>напиток кисломолочный "Снежок"</t>
  </si>
  <si>
    <t xml:space="preserve"> Биточек мясной</t>
  </si>
  <si>
    <t>Котлета мясная</t>
  </si>
  <si>
    <t>Хлеб высший сорт</t>
  </si>
  <si>
    <t>зеленый горошек</t>
  </si>
  <si>
    <t>Компот из с/фруктов</t>
  </si>
  <si>
    <t>кукуруза консервированая</t>
  </si>
  <si>
    <t>Рис отварной</t>
  </si>
  <si>
    <t xml:space="preserve">Чай с сахаром </t>
  </si>
  <si>
    <t>нарезка из свеклы</t>
  </si>
  <si>
    <t>йогурт фруктовый</t>
  </si>
  <si>
    <t>Рыба тушеная с овощами в томате</t>
  </si>
  <si>
    <t>Компот из сухофруктов</t>
  </si>
  <si>
    <t>нарезка из овощей</t>
  </si>
  <si>
    <t>и.о.директора МКОУ Луговской СОШ</t>
  </si>
  <si>
    <t>Е.А. Володина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</si>
</sst>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4" fillId="0" borderId="0" xfId="0" applyFont="1"/>
    <xf numFmtId="0" fontId="13" fillId="4" borderId="23" xfId="1" applyNumberFormat="1" applyFont="1" applyFill="1" applyBorder="1" applyAlignment="1" applyProtection="1">
      <alignment wrapText="1"/>
      <protection locked="0"/>
    </xf>
    <xf numFmtId="0" fontId="13" fillId="4" borderId="24" xfId="1" applyNumberFormat="1" applyFont="1" applyFill="1" applyBorder="1" applyAlignment="1" applyProtection="1">
      <alignment wrapText="1"/>
      <protection locked="0"/>
    </xf>
    <xf numFmtId="164" fontId="13" fillId="4" borderId="2" xfId="1" applyNumberFormat="1" applyFont="1" applyFill="1" applyBorder="1" applyAlignment="1" applyProtection="1">
      <alignment horizontal="center" vertical="center"/>
      <protection locked="0"/>
    </xf>
    <xf numFmtId="0" fontId="13" fillId="4" borderId="25" xfId="1" applyNumberFormat="1" applyFont="1" applyFill="1" applyBorder="1" applyAlignment="1" applyProtection="1">
      <alignment wrapText="1"/>
      <protection locked="0"/>
    </xf>
    <xf numFmtId="0" fontId="13" fillId="4" borderId="26" xfId="1" applyNumberFormat="1" applyFont="1" applyFill="1" applyBorder="1" applyAlignment="1" applyProtection="1">
      <alignment wrapText="1"/>
      <protection locked="0"/>
    </xf>
    <xf numFmtId="164" fontId="13" fillId="4" borderId="17" xfId="1" applyNumberFormat="1" applyFont="1" applyFill="1" applyBorder="1" applyAlignment="1" applyProtection="1">
      <alignment horizontal="center" vertical="center"/>
      <protection locked="0"/>
    </xf>
    <xf numFmtId="164" fontId="13" fillId="4" borderId="4" xfId="1" applyNumberFormat="1" applyFont="1" applyFill="1" applyBorder="1" applyAlignment="1" applyProtection="1">
      <alignment horizontal="center" vertical="center"/>
      <protection locked="0"/>
    </xf>
    <xf numFmtId="164" fontId="13" fillId="4" borderId="27" xfId="1" applyNumberFormat="1" applyFont="1" applyFill="1" applyBorder="1" applyAlignment="1" applyProtection="1">
      <alignment horizontal="center" vertical="center"/>
      <protection locked="0"/>
    </xf>
    <xf numFmtId="164" fontId="13" fillId="4" borderId="2" xfId="1" applyNumberFormat="1" applyFont="1" applyFill="1" applyBorder="1" applyAlignment="1">
      <alignment horizontal="center" vertical="center"/>
    </xf>
    <xf numFmtId="0" fontId="13" fillId="4" borderId="23" xfId="1" applyNumberFormat="1" applyFont="1" applyFill="1" applyBorder="1" applyAlignment="1">
      <alignment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164" fontId="13" fillId="4" borderId="17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164" fontId="13" fillId="4" borderId="28" xfId="1" applyNumberFormat="1" applyFont="1" applyFill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/>
    </xf>
    <xf numFmtId="164" fontId="13" fillId="4" borderId="8" xfId="1" applyNumberFormat="1" applyFont="1" applyFill="1" applyBorder="1" applyAlignment="1" applyProtection="1">
      <alignment horizontal="center" vertical="center"/>
      <protection locked="0"/>
    </xf>
    <xf numFmtId="164" fontId="13" fillId="4" borderId="28" xfId="1" applyNumberFormat="1" applyFont="1" applyFill="1" applyBorder="1" applyAlignment="1" applyProtection="1">
      <alignment horizontal="center" vertical="center"/>
      <protection locked="0"/>
    </xf>
    <xf numFmtId="0" fontId="13" fillId="4" borderId="25" xfId="1" applyNumberFormat="1" applyFont="1" applyFill="1" applyBorder="1" applyAlignment="1">
      <alignment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0" xfId="0" applyFont="1"/>
    <xf numFmtId="0" fontId="15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>
      <c r="A1" s="1" t="s">
        <v>7</v>
      </c>
      <c r="C1" s="79" t="s">
        <v>42</v>
      </c>
      <c r="D1" s="80"/>
      <c r="E1" s="80"/>
      <c r="F1" s="12" t="s">
        <v>16</v>
      </c>
      <c r="G1" s="2" t="s">
        <v>17</v>
      </c>
      <c r="H1" s="81" t="s">
        <v>68</v>
      </c>
      <c r="I1" s="81"/>
      <c r="J1" s="81"/>
      <c r="K1" s="81"/>
    </row>
    <row r="2" spans="1:13" ht="18">
      <c r="A2" s="35" t="s">
        <v>6</v>
      </c>
      <c r="C2" s="2"/>
      <c r="G2" s="2" t="s">
        <v>18</v>
      </c>
      <c r="H2" s="81" t="s">
        <v>69</v>
      </c>
      <c r="I2" s="81"/>
      <c r="J2" s="81"/>
      <c r="K2" s="81"/>
    </row>
    <row r="3" spans="1:13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10</v>
      </c>
      <c r="J3" s="48">
        <v>2024</v>
      </c>
      <c r="K3" s="49"/>
    </row>
    <row r="4" spans="1:13">
      <c r="C4" s="2"/>
      <c r="D4" s="4"/>
      <c r="H4" s="46" t="s">
        <v>36</v>
      </c>
      <c r="I4" s="46" t="s">
        <v>37</v>
      </c>
      <c r="J4" s="46" t="s">
        <v>38</v>
      </c>
    </row>
    <row r="5" spans="1:13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.75" thickBot="1">
      <c r="A6" s="20">
        <v>1</v>
      </c>
      <c r="B6" s="21">
        <v>1</v>
      </c>
      <c r="C6" s="22" t="s">
        <v>20</v>
      </c>
      <c r="D6" s="5" t="s">
        <v>21</v>
      </c>
      <c r="E6" s="71" t="s">
        <v>43</v>
      </c>
      <c r="F6" s="39">
        <v>100</v>
      </c>
      <c r="G6" s="53">
        <v>41.4</v>
      </c>
      <c r="H6" s="53">
        <v>62.1</v>
      </c>
      <c r="I6" s="53">
        <v>0</v>
      </c>
      <c r="J6" s="53">
        <v>196.14</v>
      </c>
      <c r="K6" s="40">
        <v>205</v>
      </c>
      <c r="L6" s="39"/>
    </row>
    <row r="7" spans="1:13" ht="15.75" thickBot="1">
      <c r="A7" s="23"/>
      <c r="B7" s="15"/>
      <c r="C7" s="11"/>
      <c r="D7" s="6"/>
      <c r="E7" s="72" t="s">
        <v>44</v>
      </c>
      <c r="F7" s="42">
        <v>180</v>
      </c>
      <c r="G7" s="53">
        <v>8.4</v>
      </c>
      <c r="H7" s="53">
        <v>10.8</v>
      </c>
      <c r="I7" s="53">
        <v>41.3</v>
      </c>
      <c r="J7" s="53">
        <v>158</v>
      </c>
      <c r="K7" s="43">
        <v>219</v>
      </c>
      <c r="L7" s="42"/>
    </row>
    <row r="8" spans="1:13" ht="15.75" thickBot="1">
      <c r="A8" s="23"/>
      <c r="B8" s="15"/>
      <c r="C8" s="11"/>
      <c r="D8" s="7" t="s">
        <v>22</v>
      </c>
      <c r="E8" s="71" t="s">
        <v>45</v>
      </c>
      <c r="F8" s="42">
        <v>180</v>
      </c>
      <c r="G8" s="53">
        <v>0</v>
      </c>
      <c r="H8" s="53">
        <v>0</v>
      </c>
      <c r="I8" s="53">
        <v>30.6</v>
      </c>
      <c r="J8" s="53">
        <v>43.78</v>
      </c>
      <c r="K8" s="43">
        <v>300</v>
      </c>
      <c r="L8" s="42"/>
    </row>
    <row r="9" spans="1:13" ht="15">
      <c r="A9" s="23"/>
      <c r="B9" s="15"/>
      <c r="C9" s="11"/>
      <c r="D9" s="7" t="s">
        <v>23</v>
      </c>
      <c r="E9" s="73" t="s">
        <v>46</v>
      </c>
      <c r="F9" s="42">
        <v>50</v>
      </c>
      <c r="G9" s="53">
        <v>11.1</v>
      </c>
      <c r="H9" s="53">
        <v>1</v>
      </c>
      <c r="I9" s="53">
        <v>59.5</v>
      </c>
      <c r="J9" s="53">
        <v>133</v>
      </c>
      <c r="K9" s="43">
        <v>247</v>
      </c>
      <c r="L9" s="42"/>
      <c r="M9" s="50"/>
    </row>
    <row r="10" spans="1:13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3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3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3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60.9</v>
      </c>
      <c r="H13" s="19">
        <f t="shared" si="0"/>
        <v>73.900000000000006</v>
      </c>
      <c r="I13" s="19">
        <f t="shared" si="0"/>
        <v>131.4</v>
      </c>
      <c r="J13" s="19">
        <f t="shared" si="0"/>
        <v>530.91999999999996</v>
      </c>
      <c r="K13" s="25"/>
      <c r="L13" s="19">
        <v>70.78</v>
      </c>
    </row>
    <row r="14" spans="1:13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3" ht="15">
      <c r="A15" s="23"/>
      <c r="B15" s="15"/>
      <c r="C15" s="11"/>
      <c r="D15" s="7" t="s">
        <v>27</v>
      </c>
      <c r="E15" s="51"/>
      <c r="F15" s="42"/>
      <c r="G15" s="53"/>
      <c r="H15" s="53"/>
      <c r="I15" s="53"/>
      <c r="J15" s="69"/>
      <c r="K15" s="43"/>
      <c r="L15" s="42"/>
    </row>
    <row r="16" spans="1:13" ht="15">
      <c r="A16" s="23"/>
      <c r="B16" s="15"/>
      <c r="C16" s="11"/>
      <c r="D16" s="7" t="s">
        <v>28</v>
      </c>
      <c r="E16" s="51"/>
      <c r="F16" s="42"/>
      <c r="G16" s="53"/>
      <c r="H16" s="53"/>
      <c r="I16" s="53"/>
      <c r="J16" s="69"/>
      <c r="K16" s="43"/>
      <c r="L16" s="42"/>
    </row>
    <row r="17" spans="1:12" ht="15">
      <c r="A17" s="23"/>
      <c r="B17" s="15"/>
      <c r="C17" s="11"/>
      <c r="D17" s="7" t="s">
        <v>29</v>
      </c>
      <c r="E17" s="51"/>
      <c r="F17" s="42"/>
      <c r="G17" s="53"/>
      <c r="H17" s="53"/>
      <c r="I17" s="53"/>
      <c r="J17" s="69"/>
      <c r="K17" s="43"/>
      <c r="L17" s="42"/>
    </row>
    <row r="18" spans="1:12" ht="15">
      <c r="A18" s="23"/>
      <c r="B18" s="15"/>
      <c r="C18" s="11"/>
      <c r="D18" s="7" t="s">
        <v>30</v>
      </c>
      <c r="E18" s="54"/>
      <c r="F18" s="42"/>
      <c r="G18" s="53"/>
      <c r="H18" s="53"/>
      <c r="I18" s="53"/>
      <c r="J18" s="69"/>
      <c r="K18" s="43"/>
      <c r="L18" s="42"/>
    </row>
    <row r="19" spans="1:12" ht="15">
      <c r="A19" s="23"/>
      <c r="B19" s="15"/>
      <c r="C19" s="11"/>
      <c r="D19" s="7" t="s">
        <v>31</v>
      </c>
      <c r="E19" s="55"/>
      <c r="F19" s="42"/>
      <c r="G19" s="57"/>
      <c r="H19" s="57"/>
      <c r="I19" s="57"/>
      <c r="J19" s="68"/>
      <c r="K19" s="43"/>
      <c r="L19" s="42"/>
    </row>
    <row r="20" spans="1:12" ht="15">
      <c r="A20" s="23"/>
      <c r="B20" s="15"/>
      <c r="C20" s="11"/>
      <c r="D20" s="7" t="s">
        <v>32</v>
      </c>
      <c r="E20" s="51"/>
      <c r="F20" s="42"/>
      <c r="G20" s="53"/>
      <c r="H20" s="53"/>
      <c r="I20" s="53"/>
      <c r="J20" s="69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510</v>
      </c>
      <c r="G24" s="32">
        <f t="shared" ref="G24:J24" si="2">G13+G23</f>
        <v>60.9</v>
      </c>
      <c r="H24" s="32">
        <f t="shared" si="2"/>
        <v>73.900000000000006</v>
      </c>
      <c r="I24" s="32">
        <f t="shared" si="2"/>
        <v>131.4</v>
      </c>
      <c r="J24" s="32">
        <f t="shared" si="2"/>
        <v>530.91999999999996</v>
      </c>
      <c r="K24" s="32"/>
      <c r="L24" s="32">
        <f t="shared" ref="L24" si="3">L13+L23</f>
        <v>70.78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72" t="s">
        <v>49</v>
      </c>
      <c r="F25" s="39">
        <v>90</v>
      </c>
      <c r="G25" s="59">
        <v>19.3</v>
      </c>
      <c r="H25" s="59">
        <v>16</v>
      </c>
      <c r="I25" s="59">
        <v>0.06</v>
      </c>
      <c r="J25" s="59">
        <v>234.46</v>
      </c>
      <c r="K25" s="40">
        <v>180</v>
      </c>
      <c r="L25" s="39"/>
    </row>
    <row r="26" spans="1:12" ht="15.75" thickBot="1">
      <c r="A26" s="14"/>
      <c r="B26" s="15"/>
      <c r="C26" s="11"/>
      <c r="D26" s="6"/>
      <c r="E26" s="72" t="s">
        <v>47</v>
      </c>
      <c r="F26" s="42">
        <v>150</v>
      </c>
      <c r="G26" s="59">
        <v>5</v>
      </c>
      <c r="H26" s="59">
        <v>9.15</v>
      </c>
      <c r="I26" s="59">
        <v>34.200000000000003</v>
      </c>
      <c r="J26" s="59">
        <v>105.55</v>
      </c>
      <c r="K26" s="43">
        <v>227</v>
      </c>
      <c r="L26" s="42"/>
    </row>
    <row r="27" spans="1:12" ht="15">
      <c r="A27" s="14"/>
      <c r="B27" s="15"/>
      <c r="C27" s="11"/>
      <c r="D27" s="7" t="s">
        <v>22</v>
      </c>
      <c r="E27" s="73" t="s">
        <v>48</v>
      </c>
      <c r="F27" s="42">
        <v>180</v>
      </c>
      <c r="G27" s="59">
        <v>0</v>
      </c>
      <c r="H27" s="59">
        <v>0</v>
      </c>
      <c r="I27" s="59">
        <v>21</v>
      </c>
      <c r="J27" s="59">
        <v>102.41</v>
      </c>
      <c r="K27" s="43">
        <v>283</v>
      </c>
      <c r="L27" s="42"/>
    </row>
    <row r="28" spans="1:12" ht="15">
      <c r="A28" s="14"/>
      <c r="B28" s="15"/>
      <c r="C28" s="11"/>
      <c r="D28" s="7" t="s">
        <v>23</v>
      </c>
      <c r="E28" s="52" t="s">
        <v>50</v>
      </c>
      <c r="F28" s="42">
        <v>50</v>
      </c>
      <c r="G28" s="53">
        <v>11.1</v>
      </c>
      <c r="H28" s="53">
        <v>1</v>
      </c>
      <c r="I28" s="53">
        <v>59.5</v>
      </c>
      <c r="J28" s="53">
        <v>133</v>
      </c>
      <c r="K28" s="43">
        <v>247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4">SUM(G25:G31)</f>
        <v>35.4</v>
      </c>
      <c r="H32" s="19">
        <f t="shared" ref="H32" si="5">SUM(H25:H31)</f>
        <v>26.15</v>
      </c>
      <c r="I32" s="19">
        <f t="shared" ref="I32" si="6">SUM(I25:I31)</f>
        <v>114.76</v>
      </c>
      <c r="J32" s="19">
        <f t="shared" ref="J32" si="7">SUM(J25:J31)</f>
        <v>575.41999999999996</v>
      </c>
      <c r="K32" s="25"/>
      <c r="L32" s="19">
        <v>70.78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60"/>
      <c r="F34" s="61"/>
      <c r="G34" s="59"/>
      <c r="H34" s="59"/>
      <c r="I34" s="59"/>
      <c r="J34" s="66"/>
      <c r="K34" s="43"/>
      <c r="L34" s="42"/>
    </row>
    <row r="35" spans="1:12" ht="15">
      <c r="A35" s="14"/>
      <c r="B35" s="15"/>
      <c r="C35" s="11"/>
      <c r="D35" s="7" t="s">
        <v>28</v>
      </c>
      <c r="E35" s="60"/>
      <c r="F35" s="61"/>
      <c r="G35" s="59"/>
      <c r="H35" s="59"/>
      <c r="I35" s="59"/>
      <c r="J35" s="66"/>
      <c r="K35" s="43"/>
      <c r="L35" s="42"/>
    </row>
    <row r="36" spans="1:12" ht="15">
      <c r="A36" s="14"/>
      <c r="B36" s="15"/>
      <c r="C36" s="11"/>
      <c r="D36" s="7" t="s">
        <v>29</v>
      </c>
      <c r="E36" s="60"/>
      <c r="F36" s="61"/>
      <c r="G36" s="59"/>
      <c r="H36" s="59"/>
      <c r="I36" s="59"/>
      <c r="J36" s="66"/>
      <c r="K36" s="43"/>
      <c r="L36" s="42"/>
    </row>
    <row r="37" spans="1:12" ht="15">
      <c r="A37" s="14"/>
      <c r="B37" s="15"/>
      <c r="C37" s="11"/>
      <c r="D37" s="7" t="s">
        <v>30</v>
      </c>
      <c r="E37" s="60"/>
      <c r="F37" s="61"/>
      <c r="G37" s="59"/>
      <c r="H37" s="59"/>
      <c r="I37" s="59"/>
      <c r="J37" s="66"/>
      <c r="K37" s="43"/>
      <c r="L37" s="42"/>
    </row>
    <row r="38" spans="1:12" ht="15">
      <c r="A38" s="14"/>
      <c r="B38" s="15"/>
      <c r="C38" s="11"/>
      <c r="D38" s="7" t="s">
        <v>31</v>
      </c>
      <c r="E38" s="55"/>
      <c r="F38" s="64"/>
      <c r="G38" s="57"/>
      <c r="H38" s="57"/>
      <c r="I38" s="57"/>
      <c r="J38" s="68"/>
      <c r="K38" s="43"/>
      <c r="L38" s="42"/>
    </row>
    <row r="39" spans="1:12" ht="15">
      <c r="A39" s="14"/>
      <c r="B39" s="15"/>
      <c r="C39" s="11"/>
      <c r="D39" s="7" t="s">
        <v>32</v>
      </c>
      <c r="E39" s="51"/>
      <c r="F39" s="42"/>
      <c r="G39" s="53"/>
      <c r="H39" s="53"/>
      <c r="I39" s="53"/>
      <c r="J39" s="69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470</v>
      </c>
      <c r="G43" s="32">
        <f t="shared" ref="G43" si="8">G32+G42</f>
        <v>35.4</v>
      </c>
      <c r="H43" s="32">
        <f t="shared" ref="H43" si="9">H32+H42</f>
        <v>26.15</v>
      </c>
      <c r="I43" s="32">
        <f t="shared" ref="I43" si="10">I32+I42</f>
        <v>114.76</v>
      </c>
      <c r="J43" s="32">
        <f t="shared" ref="J43:L43" si="11">J32+J42</f>
        <v>575.41999999999996</v>
      </c>
      <c r="K43" s="32"/>
      <c r="L43" s="32">
        <f t="shared" si="11"/>
        <v>70.78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51</v>
      </c>
      <c r="F44" s="63">
        <v>150</v>
      </c>
      <c r="G44" s="59">
        <v>2</v>
      </c>
      <c r="H44" s="59">
        <v>23.757000000000001</v>
      </c>
      <c r="I44" s="67">
        <v>25.65</v>
      </c>
      <c r="J44" s="66">
        <v>258.25</v>
      </c>
      <c r="K44" s="40">
        <v>193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60" t="s">
        <v>52</v>
      </c>
      <c r="F46" s="61">
        <v>180</v>
      </c>
      <c r="G46" s="59">
        <v>0.56000000000000005</v>
      </c>
      <c r="H46" s="59">
        <v>0</v>
      </c>
      <c r="I46" s="59">
        <v>27.89</v>
      </c>
      <c r="J46" s="59">
        <v>18.55</v>
      </c>
      <c r="K46" s="43">
        <v>294</v>
      </c>
      <c r="L46" s="42"/>
    </row>
    <row r="47" spans="1:12" ht="15">
      <c r="A47" s="23"/>
      <c r="B47" s="15"/>
      <c r="C47" s="11"/>
      <c r="D47" s="7" t="s">
        <v>23</v>
      </c>
      <c r="E47" s="52" t="s">
        <v>46</v>
      </c>
      <c r="F47" s="42">
        <v>50</v>
      </c>
      <c r="G47" s="53">
        <v>11.1</v>
      </c>
      <c r="H47" s="53">
        <v>1</v>
      </c>
      <c r="I47" s="53">
        <v>59.5</v>
      </c>
      <c r="J47" s="53">
        <v>133</v>
      </c>
      <c r="K47" s="43">
        <v>247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 t="s">
        <v>26</v>
      </c>
      <c r="E49" s="74" t="s">
        <v>53</v>
      </c>
      <c r="F49" s="42">
        <v>30</v>
      </c>
      <c r="G49" s="42"/>
      <c r="H49" s="42"/>
      <c r="I49" s="42"/>
      <c r="J49" s="42"/>
      <c r="K49" s="43">
        <v>23</v>
      </c>
      <c r="L49" s="42"/>
    </row>
    <row r="50" spans="1:12" ht="15">
      <c r="A50" s="23"/>
      <c r="B50" s="15"/>
      <c r="C50" s="11"/>
      <c r="D50" s="6" t="s">
        <v>30</v>
      </c>
      <c r="E50" s="74" t="s">
        <v>54</v>
      </c>
      <c r="F50" s="42">
        <v>150</v>
      </c>
      <c r="G50" s="42">
        <v>10.3</v>
      </c>
      <c r="H50" s="42">
        <v>9.1</v>
      </c>
      <c r="I50" s="42">
        <v>31.6</v>
      </c>
      <c r="J50" s="42">
        <v>118.5</v>
      </c>
      <c r="K50" s="43">
        <v>72</v>
      </c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2">SUM(G44:G50)</f>
        <v>23.96</v>
      </c>
      <c r="H51" s="19">
        <f t="shared" ref="H51" si="13">SUM(H44:H50)</f>
        <v>33.856999999999999</v>
      </c>
      <c r="I51" s="19">
        <f t="shared" ref="I51" si="14">SUM(I44:I50)</f>
        <v>144.63999999999999</v>
      </c>
      <c r="J51" s="19">
        <f t="shared" ref="J51" si="15">SUM(J44:J50)</f>
        <v>528.29999999999995</v>
      </c>
      <c r="K51" s="25"/>
      <c r="L51" s="19">
        <v>70.78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0"/>
      <c r="F53" s="42"/>
      <c r="G53" s="59"/>
      <c r="H53" s="59"/>
      <c r="I53" s="59"/>
      <c r="J53" s="59"/>
      <c r="K53" s="43"/>
      <c r="L53" s="42"/>
    </row>
    <row r="54" spans="1:12" ht="15">
      <c r="A54" s="23"/>
      <c r="B54" s="15"/>
      <c r="C54" s="11"/>
      <c r="D54" s="7" t="s">
        <v>28</v>
      </c>
      <c r="E54" s="60"/>
      <c r="F54" s="42"/>
      <c r="G54" s="59"/>
      <c r="H54" s="59"/>
      <c r="I54" s="59"/>
      <c r="J54" s="59"/>
      <c r="K54" s="43"/>
      <c r="L54" s="42"/>
    </row>
    <row r="55" spans="1:12" ht="15">
      <c r="A55" s="23"/>
      <c r="B55" s="15"/>
      <c r="C55" s="11"/>
      <c r="D55" s="7" t="s">
        <v>29</v>
      </c>
      <c r="E55" s="60"/>
      <c r="F55" s="42"/>
      <c r="G55" s="59"/>
      <c r="H55" s="59"/>
      <c r="I55" s="59"/>
      <c r="J55" s="59"/>
      <c r="K55" s="43"/>
      <c r="L55" s="42"/>
    </row>
    <row r="56" spans="1:12" ht="15">
      <c r="A56" s="23"/>
      <c r="B56" s="15"/>
      <c r="C56" s="11"/>
      <c r="D56" s="7" t="s">
        <v>30</v>
      </c>
      <c r="E56" s="60"/>
      <c r="F56" s="42"/>
      <c r="G56" s="59"/>
      <c r="H56" s="59"/>
      <c r="I56" s="59"/>
      <c r="J56" s="59"/>
      <c r="K56" s="43"/>
      <c r="L56" s="42"/>
    </row>
    <row r="57" spans="1:12" ht="15">
      <c r="A57" s="23"/>
      <c r="B57" s="15"/>
      <c r="C57" s="11"/>
      <c r="D57" s="7" t="s">
        <v>31</v>
      </c>
      <c r="E57" s="55"/>
      <c r="F57" s="64"/>
      <c r="G57" s="53"/>
      <c r="H57" s="53"/>
      <c r="I57" s="53"/>
      <c r="J57" s="53"/>
      <c r="K57" s="43"/>
      <c r="L57" s="42"/>
    </row>
    <row r="58" spans="1:12" ht="15">
      <c r="A58" s="23"/>
      <c r="B58" s="15"/>
      <c r="C58" s="11"/>
      <c r="D58" s="7" t="s">
        <v>32</v>
      </c>
      <c r="E58" s="51"/>
      <c r="F58" s="42"/>
      <c r="G58" s="53"/>
      <c r="H58" s="53"/>
      <c r="I58" s="53"/>
      <c r="J58" s="53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560</v>
      </c>
      <c r="G62" s="32">
        <f t="shared" ref="G62" si="16">G51+G61</f>
        <v>23.96</v>
      </c>
      <c r="H62" s="32">
        <f t="shared" ref="H62" si="17">H51+H61</f>
        <v>33.856999999999999</v>
      </c>
      <c r="I62" s="32">
        <f t="shared" ref="I62" si="18">I51+I61</f>
        <v>144.63999999999999</v>
      </c>
      <c r="J62" s="32">
        <f t="shared" ref="J62:L62" si="19">J51+J61</f>
        <v>528.29999999999995</v>
      </c>
      <c r="K62" s="32"/>
      <c r="L62" s="32">
        <f t="shared" si="19"/>
        <v>70.78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71" t="s">
        <v>55</v>
      </c>
      <c r="F63" s="39">
        <v>90</v>
      </c>
      <c r="G63" s="59">
        <v>10.68</v>
      </c>
      <c r="H63" s="59">
        <v>11.72</v>
      </c>
      <c r="I63" s="59">
        <v>5.74</v>
      </c>
      <c r="J63" s="59">
        <v>159.07</v>
      </c>
      <c r="K63" s="40">
        <v>189</v>
      </c>
      <c r="L63" s="39"/>
    </row>
    <row r="64" spans="1:12" ht="15.75" thickBot="1">
      <c r="A64" s="23"/>
      <c r="B64" s="15"/>
      <c r="C64" s="11"/>
      <c r="D64" s="6"/>
      <c r="E64" s="72" t="s">
        <v>44</v>
      </c>
      <c r="F64" s="42">
        <v>180</v>
      </c>
      <c r="G64" s="59">
        <v>4.26</v>
      </c>
      <c r="H64" s="59">
        <v>8.08</v>
      </c>
      <c r="I64" s="59">
        <v>31.6</v>
      </c>
      <c r="J64" s="59">
        <v>158</v>
      </c>
      <c r="K64" s="43">
        <v>241</v>
      </c>
      <c r="L64" s="42"/>
    </row>
    <row r="65" spans="1:12" ht="15">
      <c r="A65" s="23"/>
      <c r="B65" s="15"/>
      <c r="C65" s="11"/>
      <c r="D65" s="7" t="s">
        <v>22</v>
      </c>
      <c r="E65" s="54" t="s">
        <v>39</v>
      </c>
      <c r="F65" s="42">
        <v>180</v>
      </c>
      <c r="G65" s="53">
        <v>0.56000000000000005</v>
      </c>
      <c r="H65" s="53">
        <v>0</v>
      </c>
      <c r="I65" s="56">
        <v>27.89</v>
      </c>
      <c r="J65" s="53">
        <v>102.41</v>
      </c>
      <c r="K65" s="43">
        <v>283</v>
      </c>
      <c r="L65" s="42"/>
    </row>
    <row r="66" spans="1:12" ht="15">
      <c r="A66" s="23"/>
      <c r="B66" s="15"/>
      <c r="C66" s="11"/>
      <c r="D66" s="7" t="s">
        <v>23</v>
      </c>
      <c r="E66" s="52" t="s">
        <v>46</v>
      </c>
      <c r="F66" s="42">
        <v>50</v>
      </c>
      <c r="G66" s="53">
        <v>11.1</v>
      </c>
      <c r="H66" s="53">
        <v>1</v>
      </c>
      <c r="I66" s="53">
        <v>59.5</v>
      </c>
      <c r="J66" s="53">
        <v>133</v>
      </c>
      <c r="K66" s="43">
        <v>247</v>
      </c>
      <c r="L66" s="42"/>
    </row>
    <row r="67" spans="1:12" ht="15">
      <c r="A67" s="23"/>
      <c r="B67" s="15"/>
      <c r="C67" s="11"/>
      <c r="D67" s="7" t="s">
        <v>24</v>
      </c>
      <c r="E67" s="74" t="s">
        <v>24</v>
      </c>
      <c r="F67" s="42">
        <v>100</v>
      </c>
      <c r="G67" s="42">
        <v>1.93</v>
      </c>
      <c r="H67" s="42">
        <v>5.86</v>
      </c>
      <c r="I67" s="42">
        <v>12.59</v>
      </c>
      <c r="J67" s="42">
        <v>6.5</v>
      </c>
      <c r="K67" s="43">
        <v>108</v>
      </c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0">SUM(G63:G69)</f>
        <v>28.53</v>
      </c>
      <c r="H70" s="19">
        <f t="shared" ref="H70" si="21">SUM(H63:H69)</f>
        <v>26.66</v>
      </c>
      <c r="I70" s="19">
        <f t="shared" ref="I70" si="22">SUM(I63:I69)</f>
        <v>137.32</v>
      </c>
      <c r="J70" s="19">
        <f t="shared" ref="J70" si="23">SUM(J63:J69)</f>
        <v>558.98</v>
      </c>
      <c r="K70" s="25"/>
      <c r="L70" s="19">
        <v>70.78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60"/>
      <c r="F72" s="42"/>
      <c r="G72" s="59"/>
      <c r="H72" s="59"/>
      <c r="I72" s="59"/>
      <c r="J72" s="59"/>
      <c r="K72" s="43"/>
      <c r="L72" s="42"/>
    </row>
    <row r="73" spans="1:12" ht="15">
      <c r="A73" s="23"/>
      <c r="B73" s="15"/>
      <c r="C73" s="11"/>
      <c r="D73" s="7" t="s">
        <v>28</v>
      </c>
      <c r="E73" s="60"/>
      <c r="F73" s="42"/>
      <c r="G73" s="59"/>
      <c r="H73" s="59"/>
      <c r="I73" s="59"/>
      <c r="J73" s="59"/>
      <c r="K73" s="43"/>
      <c r="L73" s="42"/>
    </row>
    <row r="74" spans="1:12" ht="15">
      <c r="A74" s="23"/>
      <c r="B74" s="15"/>
      <c r="C74" s="11"/>
      <c r="D74" s="7" t="s">
        <v>29</v>
      </c>
      <c r="E74" s="60"/>
      <c r="F74" s="42"/>
      <c r="G74" s="59"/>
      <c r="H74" s="59"/>
      <c r="I74" s="59"/>
      <c r="J74" s="59"/>
      <c r="K74" s="43"/>
      <c r="L74" s="42"/>
    </row>
    <row r="75" spans="1:12" ht="15">
      <c r="A75" s="23"/>
      <c r="B75" s="15"/>
      <c r="C75" s="11"/>
      <c r="D75" s="7" t="s">
        <v>30</v>
      </c>
      <c r="E75" s="60"/>
      <c r="F75" s="61"/>
      <c r="G75" s="59"/>
      <c r="H75" s="59"/>
      <c r="I75" s="59"/>
      <c r="J75" s="59"/>
      <c r="K75" s="43"/>
      <c r="L75" s="42"/>
    </row>
    <row r="76" spans="1:12" ht="15">
      <c r="A76" s="23"/>
      <c r="B76" s="15"/>
      <c r="C76" s="11"/>
      <c r="D76" s="7" t="s">
        <v>31</v>
      </c>
      <c r="E76" s="55"/>
      <c r="F76" s="61"/>
      <c r="G76" s="53"/>
      <c r="H76" s="53"/>
      <c r="I76" s="53"/>
      <c r="J76" s="53"/>
      <c r="K76" s="43"/>
      <c r="L76" s="42"/>
    </row>
    <row r="77" spans="1:12" ht="15">
      <c r="A77" s="23"/>
      <c r="B77" s="15"/>
      <c r="C77" s="11"/>
      <c r="D77" s="7" t="s">
        <v>32</v>
      </c>
      <c r="E77" s="51"/>
      <c r="F77" s="42"/>
      <c r="G77" s="53"/>
      <c r="H77" s="53"/>
      <c r="I77" s="53"/>
      <c r="J77" s="53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600</v>
      </c>
      <c r="G81" s="32">
        <f t="shared" ref="G81" si="24">G70+G80</f>
        <v>28.53</v>
      </c>
      <c r="H81" s="32">
        <f t="shared" ref="H81" si="25">H70+H80</f>
        <v>26.66</v>
      </c>
      <c r="I81" s="32">
        <f t="shared" ref="I81" si="26">I70+I80</f>
        <v>137.32</v>
      </c>
      <c r="J81" s="32">
        <f t="shared" ref="J81:L81" si="27">J70+J80</f>
        <v>558.98</v>
      </c>
      <c r="K81" s="32"/>
      <c r="L81" s="32">
        <f t="shared" si="27"/>
        <v>70.78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3" t="s">
        <v>56</v>
      </c>
      <c r="F82" s="39">
        <v>90</v>
      </c>
      <c r="G82" s="59">
        <v>10.68</v>
      </c>
      <c r="H82" s="59">
        <v>11.72</v>
      </c>
      <c r="I82" s="59">
        <v>5.74</v>
      </c>
      <c r="J82" s="59">
        <v>159.07</v>
      </c>
      <c r="K82" s="40">
        <v>189</v>
      </c>
      <c r="L82" s="39"/>
    </row>
    <row r="83" spans="1:12" ht="15">
      <c r="A83" s="23"/>
      <c r="B83" s="15"/>
      <c r="C83" s="11"/>
      <c r="D83" s="6"/>
      <c r="E83" s="73" t="s">
        <v>40</v>
      </c>
      <c r="F83" s="42">
        <v>150</v>
      </c>
      <c r="G83" s="59">
        <v>4.2</v>
      </c>
      <c r="H83" s="59">
        <v>6.02</v>
      </c>
      <c r="I83" s="59">
        <v>27.2</v>
      </c>
      <c r="J83" s="59">
        <v>137.25</v>
      </c>
      <c r="K83" s="43">
        <v>241</v>
      </c>
      <c r="L83" s="42"/>
    </row>
    <row r="84" spans="1:12" ht="15">
      <c r="A84" s="23"/>
      <c r="B84" s="15"/>
      <c r="C84" s="11"/>
      <c r="D84" s="7" t="s">
        <v>22</v>
      </c>
      <c r="E84" s="73" t="s">
        <v>52</v>
      </c>
      <c r="F84" s="42">
        <v>180</v>
      </c>
      <c r="G84" s="59">
        <v>0.56000000000000005</v>
      </c>
      <c r="H84" s="59">
        <v>0</v>
      </c>
      <c r="I84" s="59">
        <v>27.89</v>
      </c>
      <c r="J84" s="59">
        <v>18.55</v>
      </c>
      <c r="K84" s="43">
        <v>294</v>
      </c>
      <c r="L84" s="42"/>
    </row>
    <row r="85" spans="1:12" ht="15">
      <c r="A85" s="23"/>
      <c r="B85" s="15"/>
      <c r="C85" s="11"/>
      <c r="D85" s="7" t="s">
        <v>23</v>
      </c>
      <c r="E85" s="52" t="s">
        <v>57</v>
      </c>
      <c r="F85" s="42">
        <v>50</v>
      </c>
      <c r="G85" s="53">
        <v>4.2</v>
      </c>
      <c r="H85" s="53">
        <v>0.8</v>
      </c>
      <c r="I85" s="53">
        <v>18</v>
      </c>
      <c r="J85" s="53">
        <v>98.6</v>
      </c>
      <c r="K85" s="43">
        <v>247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75" t="s">
        <v>26</v>
      </c>
      <c r="E87" s="74" t="s">
        <v>58</v>
      </c>
      <c r="F87" s="42">
        <v>30</v>
      </c>
      <c r="G87" s="42">
        <v>0.4</v>
      </c>
      <c r="H87" s="42">
        <v>0.05</v>
      </c>
      <c r="I87" s="42">
        <v>1.1499999999999999</v>
      </c>
      <c r="J87" s="42">
        <v>21</v>
      </c>
      <c r="K87" s="43">
        <v>23</v>
      </c>
      <c r="L87" s="42"/>
    </row>
    <row r="88" spans="1:12" ht="15">
      <c r="A88" s="23"/>
      <c r="B88" s="15"/>
      <c r="C88" s="11"/>
      <c r="D88" s="75" t="s">
        <v>30</v>
      </c>
      <c r="E88" s="74" t="s">
        <v>54</v>
      </c>
      <c r="F88" s="42">
        <v>150</v>
      </c>
      <c r="G88" s="42">
        <v>5.3</v>
      </c>
      <c r="H88" s="42">
        <v>5</v>
      </c>
      <c r="I88" s="42">
        <v>21.6</v>
      </c>
      <c r="J88" s="42">
        <v>118.5</v>
      </c>
      <c r="K88" s="43">
        <v>72</v>
      </c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28">SUM(G82:G88)</f>
        <v>25.34</v>
      </c>
      <c r="H89" s="19">
        <f t="shared" ref="H89" si="29">SUM(H82:H88)</f>
        <v>23.590000000000003</v>
      </c>
      <c r="I89" s="19">
        <f t="shared" ref="I89" si="30">SUM(I82:I88)</f>
        <v>101.58000000000001</v>
      </c>
      <c r="J89" s="19">
        <f t="shared" ref="J89" si="31">SUM(J82:J88)</f>
        <v>552.97</v>
      </c>
      <c r="K89" s="25"/>
      <c r="L89" s="19">
        <v>70.78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60"/>
      <c r="F91" s="42"/>
      <c r="G91" s="59"/>
      <c r="H91" s="59"/>
      <c r="I91" s="62"/>
      <c r="J91" s="59"/>
      <c r="K91" s="43"/>
      <c r="L91" s="42"/>
    </row>
    <row r="92" spans="1:12" ht="15">
      <c r="A92" s="23"/>
      <c r="B92" s="15"/>
      <c r="C92" s="11"/>
      <c r="D92" s="7" t="s">
        <v>28</v>
      </c>
      <c r="E92" s="60"/>
      <c r="F92" s="42"/>
      <c r="G92" s="59"/>
      <c r="H92" s="59"/>
      <c r="I92" s="62"/>
      <c r="J92" s="59"/>
      <c r="K92" s="43"/>
      <c r="L92" s="42"/>
    </row>
    <row r="93" spans="1:12" ht="15">
      <c r="A93" s="23"/>
      <c r="B93" s="15"/>
      <c r="C93" s="11"/>
      <c r="D93" s="7" t="s">
        <v>29</v>
      </c>
      <c r="E93" s="65"/>
      <c r="F93" s="61"/>
      <c r="G93" s="61"/>
      <c r="H93" s="61"/>
      <c r="I93" s="61"/>
      <c r="J93" s="61"/>
      <c r="K93" s="43"/>
      <c r="L93" s="42"/>
    </row>
    <row r="94" spans="1:12" ht="15">
      <c r="A94" s="23"/>
      <c r="B94" s="15"/>
      <c r="C94" s="11"/>
      <c r="D94" s="7" t="s">
        <v>30</v>
      </c>
      <c r="E94" s="60"/>
      <c r="F94" s="61"/>
      <c r="G94" s="59"/>
      <c r="H94" s="59"/>
      <c r="I94" s="62"/>
      <c r="J94" s="59"/>
      <c r="K94" s="43"/>
      <c r="L94" s="42"/>
    </row>
    <row r="95" spans="1:12" ht="15">
      <c r="A95" s="23"/>
      <c r="B95" s="15"/>
      <c r="C95" s="11"/>
      <c r="D95" s="7" t="s">
        <v>31</v>
      </c>
      <c r="E95" s="55"/>
      <c r="F95" s="64"/>
      <c r="G95" s="57"/>
      <c r="H95" s="57"/>
      <c r="I95" s="58"/>
      <c r="J95" s="57"/>
      <c r="K95" s="43"/>
      <c r="L95" s="42"/>
    </row>
    <row r="96" spans="1:12" ht="15">
      <c r="A96" s="23"/>
      <c r="B96" s="15"/>
      <c r="C96" s="11"/>
      <c r="D96" s="7" t="s">
        <v>32</v>
      </c>
      <c r="E96" s="51"/>
      <c r="F96" s="42"/>
      <c r="G96" s="53"/>
      <c r="H96" s="53"/>
      <c r="I96" s="56"/>
      <c r="J96" s="53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650</v>
      </c>
      <c r="G100" s="32">
        <f t="shared" ref="G100" si="32">G89+G99</f>
        <v>25.34</v>
      </c>
      <c r="H100" s="32">
        <f t="shared" ref="H100" si="33">H89+H99</f>
        <v>23.590000000000003</v>
      </c>
      <c r="I100" s="32">
        <f t="shared" ref="I100" si="34">I89+I99</f>
        <v>101.58000000000001</v>
      </c>
      <c r="J100" s="32">
        <f t="shared" ref="J100:L100" si="35">J89+J99</f>
        <v>552.97</v>
      </c>
      <c r="K100" s="32"/>
      <c r="L100" s="32">
        <f t="shared" si="35"/>
        <v>70.78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71" t="s">
        <v>43</v>
      </c>
      <c r="F101" s="39">
        <v>100</v>
      </c>
      <c r="G101" s="59">
        <v>10.68</v>
      </c>
      <c r="H101" s="59">
        <v>11.72</v>
      </c>
      <c r="I101" s="59">
        <v>5.74</v>
      </c>
      <c r="J101" s="59">
        <v>196.14</v>
      </c>
      <c r="K101" s="40">
        <v>202</v>
      </c>
      <c r="L101" s="39"/>
    </row>
    <row r="102" spans="1:12" ht="15.75" thickBot="1">
      <c r="A102" s="23"/>
      <c r="B102" s="15"/>
      <c r="C102" s="11"/>
      <c r="D102" s="6"/>
      <c r="E102" s="72" t="s">
        <v>44</v>
      </c>
      <c r="F102" s="42">
        <v>180</v>
      </c>
      <c r="G102" s="59">
        <v>8.4</v>
      </c>
      <c r="H102" s="59">
        <v>10.8</v>
      </c>
      <c r="I102" s="59">
        <v>41.3</v>
      </c>
      <c r="J102" s="59">
        <v>158</v>
      </c>
      <c r="K102" s="43">
        <v>219</v>
      </c>
      <c r="L102" s="42"/>
    </row>
    <row r="103" spans="1:12" ht="15.75" thickBot="1">
      <c r="A103" s="23"/>
      <c r="B103" s="15"/>
      <c r="C103" s="11"/>
      <c r="D103" s="7" t="s">
        <v>22</v>
      </c>
      <c r="E103" s="72" t="s">
        <v>59</v>
      </c>
      <c r="F103" s="42">
        <v>180</v>
      </c>
      <c r="G103" s="53">
        <v>0</v>
      </c>
      <c r="H103" s="53">
        <v>0</v>
      </c>
      <c r="I103" s="53">
        <v>30.6</v>
      </c>
      <c r="J103" s="53">
        <v>102.41</v>
      </c>
      <c r="K103" s="43">
        <v>283</v>
      </c>
      <c r="L103" s="42"/>
    </row>
    <row r="104" spans="1:12" ht="15">
      <c r="A104" s="23"/>
      <c r="B104" s="15"/>
      <c r="C104" s="11"/>
      <c r="D104" s="7" t="s">
        <v>23</v>
      </c>
      <c r="E104" s="52" t="s">
        <v>46</v>
      </c>
      <c r="F104" s="42">
        <v>50</v>
      </c>
      <c r="G104" s="53">
        <v>11.1</v>
      </c>
      <c r="H104" s="53">
        <v>1</v>
      </c>
      <c r="I104" s="53">
        <v>59.5</v>
      </c>
      <c r="J104" s="53">
        <v>133</v>
      </c>
      <c r="K104" s="43">
        <v>247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36">SUM(G101:G107)</f>
        <v>30.18</v>
      </c>
      <c r="H108" s="19">
        <f t="shared" si="36"/>
        <v>23.520000000000003</v>
      </c>
      <c r="I108" s="19">
        <f t="shared" si="36"/>
        <v>137.13999999999999</v>
      </c>
      <c r="J108" s="19">
        <f t="shared" si="36"/>
        <v>589.54999999999995</v>
      </c>
      <c r="K108" s="25"/>
      <c r="L108" s="19">
        <v>70.78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60"/>
      <c r="F110" s="42"/>
      <c r="G110" s="59"/>
      <c r="H110" s="59"/>
      <c r="I110" s="59"/>
      <c r="J110" s="59"/>
      <c r="K110" s="43"/>
      <c r="L110" s="42"/>
    </row>
    <row r="111" spans="1:12" ht="15">
      <c r="A111" s="23"/>
      <c r="B111" s="15"/>
      <c r="C111" s="11"/>
      <c r="D111" s="7" t="s">
        <v>28</v>
      </c>
      <c r="E111" s="60"/>
      <c r="F111" s="42"/>
      <c r="G111" s="59"/>
      <c r="H111" s="59"/>
      <c r="I111" s="59"/>
      <c r="J111" s="59"/>
      <c r="K111" s="43"/>
      <c r="L111" s="42"/>
    </row>
    <row r="112" spans="1:12" ht="15">
      <c r="A112" s="23"/>
      <c r="B112" s="15"/>
      <c r="C112" s="11"/>
      <c r="D112" s="7" t="s">
        <v>29</v>
      </c>
      <c r="E112" s="60"/>
      <c r="F112" s="42"/>
      <c r="G112" s="59"/>
      <c r="H112" s="59"/>
      <c r="I112" s="59"/>
      <c r="J112" s="59"/>
      <c r="K112" s="43"/>
      <c r="L112" s="42"/>
    </row>
    <row r="113" spans="1:12" ht="15">
      <c r="A113" s="23"/>
      <c r="B113" s="15"/>
      <c r="C113" s="11"/>
      <c r="D113" s="7" t="s">
        <v>30</v>
      </c>
      <c r="E113" s="60"/>
      <c r="F113" s="42"/>
      <c r="G113" s="59"/>
      <c r="H113" s="59"/>
      <c r="I113" s="59"/>
      <c r="J113" s="59"/>
      <c r="K113" s="43"/>
      <c r="L113" s="42"/>
    </row>
    <row r="114" spans="1:12" ht="15">
      <c r="A114" s="23"/>
      <c r="B114" s="15"/>
      <c r="C114" s="11"/>
      <c r="D114" s="7" t="s">
        <v>31</v>
      </c>
      <c r="E114" s="55"/>
      <c r="F114" s="64"/>
      <c r="G114" s="53"/>
      <c r="H114" s="53"/>
      <c r="I114" s="53"/>
      <c r="J114" s="53"/>
      <c r="K114" s="43"/>
      <c r="L114" s="42"/>
    </row>
    <row r="115" spans="1:12" ht="15">
      <c r="A115" s="23"/>
      <c r="B115" s="15"/>
      <c r="C115" s="11"/>
      <c r="D115" s="7" t="s">
        <v>32</v>
      </c>
      <c r="E115" s="51"/>
      <c r="F115" s="42"/>
      <c r="G115" s="53"/>
      <c r="H115" s="53"/>
      <c r="I115" s="53"/>
      <c r="J115" s="53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510</v>
      </c>
      <c r="G119" s="32">
        <f t="shared" ref="G119" si="37">G108+G118</f>
        <v>30.18</v>
      </c>
      <c r="H119" s="32">
        <f t="shared" ref="H119" si="38">H108+H118</f>
        <v>23.520000000000003</v>
      </c>
      <c r="I119" s="32">
        <f t="shared" ref="I119" si="39">I108+I118</f>
        <v>137.13999999999999</v>
      </c>
      <c r="J119" s="32">
        <f t="shared" ref="J119:L119" si="40">J108+J118</f>
        <v>589.54999999999995</v>
      </c>
      <c r="K119" s="32"/>
      <c r="L119" s="32">
        <f t="shared" si="40"/>
        <v>70.78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71" t="s">
        <v>41</v>
      </c>
      <c r="F120" s="63">
        <v>100</v>
      </c>
      <c r="G120" s="59">
        <v>25.26</v>
      </c>
      <c r="H120" s="59">
        <v>27.08</v>
      </c>
      <c r="I120" s="59">
        <v>18.309999999999999</v>
      </c>
      <c r="J120" s="59">
        <v>168.2</v>
      </c>
      <c r="K120" s="40">
        <v>180</v>
      </c>
      <c r="L120" s="39"/>
    </row>
    <row r="121" spans="1:12" ht="15.75" thickBot="1">
      <c r="A121" s="14"/>
      <c r="B121" s="15"/>
      <c r="C121" s="11"/>
      <c r="D121" s="6"/>
      <c r="E121" s="72" t="s">
        <v>47</v>
      </c>
      <c r="F121" s="61">
        <v>180</v>
      </c>
      <c r="G121" s="59">
        <v>7.1</v>
      </c>
      <c r="H121" s="59">
        <v>6.15</v>
      </c>
      <c r="I121" s="59">
        <v>34.200000000000003</v>
      </c>
      <c r="J121" s="59">
        <v>202.14</v>
      </c>
      <c r="K121" s="43">
        <v>227</v>
      </c>
      <c r="L121" s="42"/>
    </row>
    <row r="122" spans="1:12" ht="15">
      <c r="A122" s="14"/>
      <c r="B122" s="15"/>
      <c r="C122" s="11"/>
      <c r="D122" s="7" t="s">
        <v>22</v>
      </c>
      <c r="E122" s="73" t="s">
        <v>52</v>
      </c>
      <c r="F122" s="61">
        <v>180</v>
      </c>
      <c r="G122" s="59">
        <v>0</v>
      </c>
      <c r="H122" s="59">
        <v>0</v>
      </c>
      <c r="I122" s="59">
        <v>21</v>
      </c>
      <c r="J122" s="59">
        <v>18.559999999999999</v>
      </c>
      <c r="K122" s="43">
        <v>294</v>
      </c>
      <c r="L122" s="42"/>
    </row>
    <row r="123" spans="1:12" ht="15">
      <c r="A123" s="14"/>
      <c r="B123" s="15"/>
      <c r="C123" s="11"/>
      <c r="D123" s="7" t="s">
        <v>23</v>
      </c>
      <c r="E123" s="52" t="s">
        <v>46</v>
      </c>
      <c r="F123" s="61">
        <v>50</v>
      </c>
      <c r="G123" s="53">
        <v>11.1</v>
      </c>
      <c r="H123" s="53">
        <v>1</v>
      </c>
      <c r="I123" s="53">
        <v>59.5</v>
      </c>
      <c r="J123" s="53">
        <v>133</v>
      </c>
      <c r="K123" s="43">
        <v>247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 t="s">
        <v>26</v>
      </c>
      <c r="E125" s="74" t="s">
        <v>60</v>
      </c>
      <c r="F125" s="42">
        <v>30</v>
      </c>
      <c r="G125" s="42">
        <v>0.42</v>
      </c>
      <c r="H125" s="42">
        <v>2.5299999999999998</v>
      </c>
      <c r="I125" s="42">
        <v>2.66</v>
      </c>
      <c r="J125" s="42">
        <v>21</v>
      </c>
      <c r="K125" s="43">
        <v>4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41">SUM(G120:G126)</f>
        <v>43.88</v>
      </c>
      <c r="H127" s="19">
        <f t="shared" si="41"/>
        <v>36.76</v>
      </c>
      <c r="I127" s="19">
        <f t="shared" si="41"/>
        <v>135.66999999999999</v>
      </c>
      <c r="J127" s="19">
        <f t="shared" si="41"/>
        <v>542.9</v>
      </c>
      <c r="K127" s="25"/>
      <c r="L127" s="19">
        <v>70.78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60"/>
      <c r="F129" s="61"/>
      <c r="G129" s="59"/>
      <c r="H129" s="59"/>
      <c r="I129" s="62"/>
      <c r="J129" s="59"/>
      <c r="K129" s="43"/>
      <c r="L129" s="42"/>
    </row>
    <row r="130" spans="1:12" ht="15">
      <c r="A130" s="14"/>
      <c r="B130" s="15"/>
      <c r="C130" s="11"/>
      <c r="D130" s="7" t="s">
        <v>28</v>
      </c>
      <c r="E130" s="60"/>
      <c r="F130" s="61"/>
      <c r="G130" s="59"/>
      <c r="H130" s="59"/>
      <c r="I130" s="62"/>
      <c r="J130" s="59"/>
      <c r="K130" s="43"/>
      <c r="L130" s="42"/>
    </row>
    <row r="131" spans="1:12" ht="15">
      <c r="A131" s="14"/>
      <c r="B131" s="15"/>
      <c r="C131" s="11"/>
      <c r="D131" s="7" t="s">
        <v>29</v>
      </c>
      <c r="E131" s="60"/>
      <c r="F131" s="61"/>
      <c r="G131" s="59"/>
      <c r="H131" s="59"/>
      <c r="I131" s="62"/>
      <c r="J131" s="59"/>
      <c r="K131" s="43"/>
      <c r="L131" s="42"/>
    </row>
    <row r="132" spans="1:12" ht="15">
      <c r="A132" s="14"/>
      <c r="B132" s="15"/>
      <c r="C132" s="11"/>
      <c r="D132" s="7" t="s">
        <v>30</v>
      </c>
      <c r="E132" s="60"/>
      <c r="F132" s="61"/>
      <c r="G132" s="59"/>
      <c r="H132" s="59"/>
      <c r="I132" s="59"/>
      <c r="J132" s="59"/>
      <c r="K132" s="43"/>
      <c r="L132" s="42"/>
    </row>
    <row r="133" spans="1:12" ht="15">
      <c r="A133" s="14"/>
      <c r="B133" s="15"/>
      <c r="C133" s="11"/>
      <c r="D133" s="7" t="s">
        <v>31</v>
      </c>
      <c r="E133" s="55"/>
      <c r="F133" s="64"/>
      <c r="G133" s="53"/>
      <c r="H133" s="53"/>
      <c r="I133" s="53"/>
      <c r="J133" s="53"/>
      <c r="K133" s="43"/>
      <c r="L133" s="42"/>
    </row>
    <row r="134" spans="1:12" ht="15">
      <c r="A134" s="14"/>
      <c r="B134" s="15"/>
      <c r="C134" s="11"/>
      <c r="D134" s="7" t="s">
        <v>32</v>
      </c>
      <c r="E134" s="51"/>
      <c r="F134" s="42"/>
      <c r="G134" s="53"/>
      <c r="H134" s="53"/>
      <c r="I134" s="53"/>
      <c r="J134" s="53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540</v>
      </c>
      <c r="G138" s="32">
        <f t="shared" ref="G138" si="42">G127+G137</f>
        <v>43.88</v>
      </c>
      <c r="H138" s="32">
        <f t="shared" ref="H138" si="43">H127+H137</f>
        <v>36.76</v>
      </c>
      <c r="I138" s="32">
        <f t="shared" ref="I138" si="44">I127+I137</f>
        <v>135.66999999999999</v>
      </c>
      <c r="J138" s="32">
        <f t="shared" ref="J138:L138" si="45">J127+J137</f>
        <v>542.9</v>
      </c>
      <c r="K138" s="32"/>
      <c r="L138" s="32">
        <f t="shared" si="45"/>
        <v>70.78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71" t="s">
        <v>56</v>
      </c>
      <c r="F139" s="63">
        <v>90</v>
      </c>
      <c r="G139" s="59">
        <v>10.68</v>
      </c>
      <c r="H139" s="59">
        <v>11.72</v>
      </c>
      <c r="I139" s="59">
        <v>5.74</v>
      </c>
      <c r="J139" s="59">
        <v>159.07</v>
      </c>
      <c r="K139" s="40">
        <v>189</v>
      </c>
      <c r="L139" s="39"/>
    </row>
    <row r="140" spans="1:12" ht="15.75" thickBot="1">
      <c r="A140" s="23"/>
      <c r="B140" s="15"/>
      <c r="C140" s="11"/>
      <c r="D140" s="6"/>
      <c r="E140" s="72" t="s">
        <v>61</v>
      </c>
      <c r="F140" s="61">
        <v>150</v>
      </c>
      <c r="G140" s="59">
        <v>8.4</v>
      </c>
      <c r="H140" s="59">
        <v>10.8</v>
      </c>
      <c r="I140" s="59">
        <v>41.3</v>
      </c>
      <c r="J140" s="59">
        <v>99.9</v>
      </c>
      <c r="K140" s="43">
        <v>224</v>
      </c>
      <c r="L140" s="42"/>
    </row>
    <row r="141" spans="1:12" ht="15">
      <c r="A141" s="23"/>
      <c r="B141" s="15"/>
      <c r="C141" s="11"/>
      <c r="D141" s="7" t="s">
        <v>22</v>
      </c>
      <c r="E141" s="73" t="s">
        <v>62</v>
      </c>
      <c r="F141" s="61">
        <v>180</v>
      </c>
      <c r="G141" s="59">
        <v>0</v>
      </c>
      <c r="H141" s="59">
        <v>0</v>
      </c>
      <c r="I141" s="59">
        <v>21</v>
      </c>
      <c r="J141" s="59">
        <v>43.48</v>
      </c>
      <c r="K141" s="43">
        <v>300</v>
      </c>
      <c r="L141" s="42"/>
    </row>
    <row r="142" spans="1:12" ht="15.75" customHeight="1">
      <c r="A142" s="23"/>
      <c r="B142" s="15"/>
      <c r="C142" s="11"/>
      <c r="D142" s="7" t="s">
        <v>23</v>
      </c>
      <c r="E142" s="52" t="s">
        <v>46</v>
      </c>
      <c r="F142" s="61">
        <v>50</v>
      </c>
      <c r="G142" s="53">
        <v>11.1</v>
      </c>
      <c r="H142" s="53">
        <v>1</v>
      </c>
      <c r="I142" s="53">
        <v>59.5</v>
      </c>
      <c r="J142" s="53">
        <v>133</v>
      </c>
      <c r="K142" s="43">
        <v>247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 t="s">
        <v>26</v>
      </c>
      <c r="E144" s="74" t="s">
        <v>63</v>
      </c>
      <c r="F144" s="42">
        <v>30</v>
      </c>
      <c r="G144" s="42">
        <v>0.42</v>
      </c>
      <c r="H144" s="42">
        <v>0.53</v>
      </c>
      <c r="I144" s="42">
        <v>0.66</v>
      </c>
      <c r="J144" s="42">
        <v>21</v>
      </c>
      <c r="K144" s="43">
        <v>23</v>
      </c>
      <c r="L144" s="42"/>
    </row>
    <row r="145" spans="1:12" ht="15">
      <c r="A145" s="23"/>
      <c r="B145" s="15"/>
      <c r="C145" s="11"/>
      <c r="D145" s="6" t="s">
        <v>30</v>
      </c>
      <c r="E145" s="74" t="s">
        <v>64</v>
      </c>
      <c r="F145" s="42">
        <v>150</v>
      </c>
      <c r="G145" s="42">
        <v>6.62</v>
      </c>
      <c r="H145" s="42">
        <v>8.31</v>
      </c>
      <c r="I145" s="42">
        <v>21.28</v>
      </c>
      <c r="J145" s="42">
        <v>118.5</v>
      </c>
      <c r="K145" s="43">
        <v>72</v>
      </c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46">SUM(G139:G145)</f>
        <v>37.22</v>
      </c>
      <c r="H146" s="19">
        <f t="shared" si="46"/>
        <v>32.360000000000007</v>
      </c>
      <c r="I146" s="19">
        <f t="shared" si="46"/>
        <v>149.47999999999999</v>
      </c>
      <c r="J146" s="19">
        <f t="shared" si="46"/>
        <v>574.95000000000005</v>
      </c>
      <c r="K146" s="25"/>
      <c r="L146" s="19">
        <v>70.78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60"/>
      <c r="F148" s="61"/>
      <c r="G148" s="59"/>
      <c r="H148" s="59"/>
      <c r="I148" s="59"/>
      <c r="J148" s="66"/>
      <c r="K148" s="43"/>
      <c r="L148" s="42"/>
    </row>
    <row r="149" spans="1:12" ht="15">
      <c r="A149" s="23"/>
      <c r="B149" s="15"/>
      <c r="C149" s="11"/>
      <c r="D149" s="7" t="s">
        <v>28</v>
      </c>
      <c r="E149" s="60"/>
      <c r="F149" s="61"/>
      <c r="G149" s="59"/>
      <c r="H149" s="59"/>
      <c r="I149" s="59"/>
      <c r="J149" s="66"/>
      <c r="K149" s="43"/>
      <c r="L149" s="42"/>
    </row>
    <row r="150" spans="1:12" ht="15">
      <c r="A150" s="23"/>
      <c r="B150" s="15"/>
      <c r="C150" s="11"/>
      <c r="D150" s="7" t="s">
        <v>29</v>
      </c>
      <c r="E150" s="60"/>
      <c r="F150" s="61"/>
      <c r="G150" s="59"/>
      <c r="H150" s="59"/>
      <c r="I150" s="59"/>
      <c r="J150" s="66"/>
      <c r="K150" s="43"/>
      <c r="L150" s="42"/>
    </row>
    <row r="151" spans="1:12" ht="15">
      <c r="A151" s="23"/>
      <c r="B151" s="15"/>
      <c r="C151" s="11"/>
      <c r="D151" s="7" t="s">
        <v>30</v>
      </c>
      <c r="E151" s="70"/>
      <c r="F151" s="42"/>
      <c r="G151" s="59"/>
      <c r="H151" s="59"/>
      <c r="I151" s="59"/>
      <c r="J151" s="59"/>
      <c r="K151" s="43"/>
      <c r="L151" s="42"/>
    </row>
    <row r="152" spans="1:12" ht="15">
      <c r="A152" s="23"/>
      <c r="B152" s="15"/>
      <c r="C152" s="11"/>
      <c r="D152" s="7" t="s">
        <v>31</v>
      </c>
      <c r="E152" s="55"/>
      <c r="F152" s="64"/>
      <c r="G152" s="53"/>
      <c r="H152" s="53"/>
      <c r="I152" s="53"/>
      <c r="J152" s="53"/>
      <c r="K152" s="43"/>
      <c r="L152" s="42"/>
    </row>
    <row r="153" spans="1:12" ht="15">
      <c r="A153" s="23"/>
      <c r="B153" s="15"/>
      <c r="C153" s="11"/>
      <c r="D153" s="7" t="s">
        <v>32</v>
      </c>
      <c r="E153" s="51"/>
      <c r="F153" s="42"/>
      <c r="G153" s="53"/>
      <c r="H153" s="53"/>
      <c r="I153" s="53"/>
      <c r="J153" s="53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650</v>
      </c>
      <c r="G157" s="32">
        <f t="shared" ref="G157" si="47">G146+G156</f>
        <v>37.22</v>
      </c>
      <c r="H157" s="32">
        <f t="shared" ref="H157" si="48">H146+H156</f>
        <v>32.360000000000007</v>
      </c>
      <c r="I157" s="32">
        <f t="shared" ref="I157" si="49">I146+I156</f>
        <v>149.47999999999999</v>
      </c>
      <c r="J157" s="32">
        <f t="shared" ref="J157:L157" si="50">J146+J156</f>
        <v>574.95000000000005</v>
      </c>
      <c r="K157" s="32"/>
      <c r="L157" s="32">
        <f t="shared" si="50"/>
        <v>70.78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71" t="s">
        <v>65</v>
      </c>
      <c r="F158" s="63">
        <v>100</v>
      </c>
      <c r="G158" s="59">
        <v>14.52</v>
      </c>
      <c r="H158" s="59">
        <v>8.0299999999999994</v>
      </c>
      <c r="I158" s="59">
        <v>7.51</v>
      </c>
      <c r="J158" s="59">
        <v>160.29</v>
      </c>
      <c r="K158" s="40">
        <v>172</v>
      </c>
      <c r="L158" s="39"/>
    </row>
    <row r="159" spans="1:12" ht="15.75" thickBot="1">
      <c r="A159" s="23"/>
      <c r="B159" s="15"/>
      <c r="C159" s="11"/>
      <c r="D159" s="6"/>
      <c r="E159" s="72" t="s">
        <v>40</v>
      </c>
      <c r="F159" s="61">
        <v>180</v>
      </c>
      <c r="G159" s="59">
        <v>4.2830000000000004</v>
      </c>
      <c r="H159" s="59">
        <v>8.08</v>
      </c>
      <c r="I159" s="59">
        <v>31.6</v>
      </c>
      <c r="J159" s="59">
        <v>164.7</v>
      </c>
      <c r="K159" s="43">
        <v>241</v>
      </c>
      <c r="L159" s="42"/>
    </row>
    <row r="160" spans="1:12" ht="15">
      <c r="A160" s="23"/>
      <c r="B160" s="15"/>
      <c r="C160" s="11"/>
      <c r="D160" s="7" t="s">
        <v>22</v>
      </c>
      <c r="E160" s="60" t="s">
        <v>66</v>
      </c>
      <c r="F160" s="61">
        <v>180</v>
      </c>
      <c r="G160" s="59">
        <v>0.56000000000000005</v>
      </c>
      <c r="H160" s="59">
        <v>0</v>
      </c>
      <c r="I160" s="59">
        <v>27.89</v>
      </c>
      <c r="J160" s="59">
        <v>102.41</v>
      </c>
      <c r="K160" s="43">
        <v>283</v>
      </c>
      <c r="L160" s="42"/>
    </row>
    <row r="161" spans="1:12" ht="15">
      <c r="A161" s="23"/>
      <c r="B161" s="15"/>
      <c r="C161" s="11"/>
      <c r="D161" s="7" t="s">
        <v>23</v>
      </c>
      <c r="E161" s="52" t="s">
        <v>46</v>
      </c>
      <c r="F161" s="61">
        <v>50</v>
      </c>
      <c r="G161" s="53">
        <v>11.1</v>
      </c>
      <c r="H161" s="53">
        <v>1</v>
      </c>
      <c r="I161" s="53">
        <v>59.5</v>
      </c>
      <c r="J161" s="53">
        <v>133</v>
      </c>
      <c r="K161" s="43">
        <v>247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 t="s">
        <v>26</v>
      </c>
      <c r="E163" s="74" t="s">
        <v>67</v>
      </c>
      <c r="F163" s="42">
        <v>60</v>
      </c>
      <c r="G163" s="42">
        <v>0.4</v>
      </c>
      <c r="H163" s="42">
        <v>0.05</v>
      </c>
      <c r="I163" s="42">
        <v>1.1499999999999999</v>
      </c>
      <c r="J163" s="42">
        <v>6.5</v>
      </c>
      <c r="K163" s="43">
        <v>23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51">SUM(G158:G164)</f>
        <v>30.863</v>
      </c>
      <c r="H165" s="19">
        <f t="shared" si="51"/>
        <v>17.16</v>
      </c>
      <c r="I165" s="19">
        <f t="shared" si="51"/>
        <v>127.65</v>
      </c>
      <c r="J165" s="19">
        <f t="shared" si="51"/>
        <v>566.9</v>
      </c>
      <c r="K165" s="25"/>
      <c r="L165" s="19">
        <v>70.78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60"/>
      <c r="F167" s="61"/>
      <c r="G167" s="59"/>
      <c r="H167" s="59"/>
      <c r="I167" s="59"/>
      <c r="J167" s="66"/>
      <c r="K167" s="43"/>
      <c r="L167" s="42"/>
    </row>
    <row r="168" spans="1:12" ht="15">
      <c r="A168" s="23"/>
      <c r="B168" s="15"/>
      <c r="C168" s="11"/>
      <c r="D168" s="7" t="s">
        <v>28</v>
      </c>
      <c r="E168" s="60"/>
      <c r="F168" s="61"/>
      <c r="G168" s="59"/>
      <c r="H168" s="59"/>
      <c r="I168" s="59"/>
      <c r="J168" s="66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51"/>
      <c r="F170" s="42"/>
      <c r="G170" s="53"/>
      <c r="H170" s="53"/>
      <c r="I170" s="53"/>
      <c r="J170" s="53"/>
      <c r="K170" s="43"/>
      <c r="L170" s="42"/>
    </row>
    <row r="171" spans="1:12" ht="15">
      <c r="A171" s="23"/>
      <c r="B171" s="15"/>
      <c r="C171" s="11"/>
      <c r="D171" s="7" t="s">
        <v>31</v>
      </c>
      <c r="E171" s="55"/>
      <c r="F171" s="64"/>
      <c r="G171" s="53"/>
      <c r="H171" s="53"/>
      <c r="I171" s="53"/>
      <c r="J171" s="53"/>
      <c r="K171" s="43"/>
      <c r="L171" s="42"/>
    </row>
    <row r="172" spans="1:12" ht="15">
      <c r="A172" s="23"/>
      <c r="B172" s="15"/>
      <c r="C172" s="11"/>
      <c r="D172" s="7" t="s">
        <v>32</v>
      </c>
      <c r="E172" s="51"/>
      <c r="F172" s="42"/>
      <c r="G172" s="53"/>
      <c r="H172" s="53"/>
      <c r="I172" s="53"/>
      <c r="J172" s="53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570</v>
      </c>
      <c r="G176" s="32">
        <f t="shared" ref="G176" si="52">G165+G175</f>
        <v>30.863</v>
      </c>
      <c r="H176" s="32">
        <f t="shared" ref="H176" si="53">H165+H175</f>
        <v>17.16</v>
      </c>
      <c r="I176" s="32">
        <f t="shared" ref="I176" si="54">I165+I175</f>
        <v>127.65</v>
      </c>
      <c r="J176" s="32">
        <f t="shared" ref="J176:L176" si="55">J165+J175</f>
        <v>566.9</v>
      </c>
      <c r="K176" s="32"/>
      <c r="L176" s="32">
        <f t="shared" si="55"/>
        <v>70.78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71" t="s">
        <v>41</v>
      </c>
      <c r="F177" s="63">
        <v>90</v>
      </c>
      <c r="G177" s="59">
        <v>25.26</v>
      </c>
      <c r="H177" s="59">
        <v>27.08</v>
      </c>
      <c r="I177" s="59">
        <v>18.309999999999999</v>
      </c>
      <c r="J177" s="59">
        <v>151.44999999999999</v>
      </c>
      <c r="K177" s="40">
        <v>180</v>
      </c>
      <c r="L177" s="39"/>
    </row>
    <row r="178" spans="1:12" ht="15.75" thickBot="1">
      <c r="A178" s="23"/>
      <c r="B178" s="15"/>
      <c r="C178" s="11"/>
      <c r="D178" s="6"/>
      <c r="E178" s="72" t="s">
        <v>47</v>
      </c>
      <c r="F178" s="61">
        <v>150</v>
      </c>
      <c r="G178" s="59">
        <v>5.0999999999999996</v>
      </c>
      <c r="H178" s="59">
        <v>9.15</v>
      </c>
      <c r="I178" s="59">
        <v>34.200000000000003</v>
      </c>
      <c r="J178" s="59">
        <v>168.45</v>
      </c>
      <c r="K178" s="43">
        <v>193</v>
      </c>
      <c r="L178" s="42"/>
    </row>
    <row r="179" spans="1:12" ht="15.75" thickBot="1">
      <c r="A179" s="23"/>
      <c r="B179" s="15"/>
      <c r="C179" s="11"/>
      <c r="D179" s="7" t="s">
        <v>22</v>
      </c>
      <c r="E179" s="72" t="s">
        <v>52</v>
      </c>
      <c r="F179" s="42">
        <v>180</v>
      </c>
      <c r="G179" s="53">
        <v>0</v>
      </c>
      <c r="H179" s="53">
        <v>0</v>
      </c>
      <c r="I179" s="56">
        <v>21</v>
      </c>
      <c r="J179" s="53">
        <v>18.559999999999999</v>
      </c>
      <c r="K179" s="43">
        <v>300</v>
      </c>
      <c r="L179" s="42"/>
    </row>
    <row r="180" spans="1:12" ht="15">
      <c r="A180" s="23"/>
      <c r="B180" s="15"/>
      <c r="C180" s="11"/>
      <c r="D180" s="7" t="s">
        <v>23</v>
      </c>
      <c r="E180" s="52" t="s">
        <v>46</v>
      </c>
      <c r="F180" s="42">
        <v>50</v>
      </c>
      <c r="G180" s="53">
        <v>11.1</v>
      </c>
      <c r="H180" s="53">
        <v>1</v>
      </c>
      <c r="I180" s="53">
        <v>59.5</v>
      </c>
      <c r="J180" s="53">
        <v>133</v>
      </c>
      <c r="K180" s="43">
        <v>247</v>
      </c>
      <c r="L180" s="42"/>
    </row>
    <row r="181" spans="1:12" ht="15">
      <c r="A181" s="23"/>
      <c r="B181" s="15"/>
      <c r="C181" s="11"/>
      <c r="D181" s="7" t="s">
        <v>24</v>
      </c>
      <c r="E181" s="74" t="s">
        <v>24</v>
      </c>
      <c r="F181" s="42">
        <v>100</v>
      </c>
      <c r="G181" s="42">
        <v>1.93</v>
      </c>
      <c r="H181" s="42">
        <v>5.86</v>
      </c>
      <c r="I181" s="42">
        <v>12.59</v>
      </c>
      <c r="J181" s="42">
        <v>6.5</v>
      </c>
      <c r="K181" s="43">
        <v>108</v>
      </c>
      <c r="L181" s="42"/>
    </row>
    <row r="182" spans="1:12" ht="15">
      <c r="A182" s="23"/>
      <c r="B182" s="15"/>
      <c r="C182" s="11"/>
      <c r="D182" s="6" t="s">
        <v>30</v>
      </c>
      <c r="E182" s="74" t="s">
        <v>54</v>
      </c>
      <c r="F182" s="42">
        <v>150</v>
      </c>
      <c r="G182" s="42">
        <v>5.3</v>
      </c>
      <c r="H182" s="42">
        <v>5</v>
      </c>
      <c r="I182" s="42">
        <v>21.6</v>
      </c>
      <c r="J182" s="42">
        <v>118.5</v>
      </c>
      <c r="K182" s="43">
        <v>72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56">SUM(G177:G183)</f>
        <v>48.69</v>
      </c>
      <c r="H184" s="19">
        <f t="shared" si="56"/>
        <v>48.089999999999996</v>
      </c>
      <c r="I184" s="19">
        <f t="shared" si="56"/>
        <v>167.2</v>
      </c>
      <c r="J184" s="19">
        <f t="shared" si="56"/>
        <v>596.46</v>
      </c>
      <c r="K184" s="25"/>
      <c r="L184" s="19">
        <v>70.78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60"/>
      <c r="F186" s="61"/>
      <c r="G186" s="59"/>
      <c r="H186" s="59"/>
      <c r="I186" s="62"/>
      <c r="J186" s="59"/>
      <c r="K186" s="43"/>
      <c r="L186" s="42"/>
    </row>
    <row r="187" spans="1:12" ht="15">
      <c r="A187" s="23"/>
      <c r="B187" s="15"/>
      <c r="C187" s="11"/>
      <c r="D187" s="7" t="s">
        <v>28</v>
      </c>
      <c r="E187" s="60"/>
      <c r="F187" s="61"/>
      <c r="G187" s="59"/>
      <c r="H187" s="59"/>
      <c r="I187" s="62"/>
      <c r="J187" s="59"/>
      <c r="K187" s="43"/>
      <c r="L187" s="42"/>
    </row>
    <row r="188" spans="1:12" ht="15">
      <c r="A188" s="23"/>
      <c r="B188" s="15"/>
      <c r="C188" s="11"/>
      <c r="D188" s="7" t="s">
        <v>29</v>
      </c>
      <c r="E188" s="60"/>
      <c r="F188" s="61"/>
      <c r="G188" s="59"/>
      <c r="H188" s="59"/>
      <c r="I188" s="62"/>
      <c r="J188" s="59"/>
      <c r="K188" s="43"/>
      <c r="L188" s="42"/>
    </row>
    <row r="189" spans="1:12" ht="15">
      <c r="A189" s="23"/>
      <c r="B189" s="15"/>
      <c r="C189" s="11"/>
      <c r="D189" s="7" t="s">
        <v>30</v>
      </c>
      <c r="E189" s="60"/>
      <c r="F189" s="61"/>
      <c r="G189" s="59"/>
      <c r="H189" s="59"/>
      <c r="I189" s="59"/>
      <c r="J189" s="59"/>
      <c r="K189" s="43"/>
      <c r="L189" s="42"/>
    </row>
    <row r="190" spans="1:12" ht="15">
      <c r="A190" s="23"/>
      <c r="B190" s="15"/>
      <c r="C190" s="11"/>
      <c r="D190" s="7" t="s">
        <v>31</v>
      </c>
      <c r="E190" s="55"/>
      <c r="F190" s="64"/>
      <c r="G190" s="53"/>
      <c r="H190" s="53"/>
      <c r="I190" s="53"/>
      <c r="J190" s="53"/>
      <c r="K190" s="43"/>
      <c r="L190" s="42"/>
    </row>
    <row r="191" spans="1:12" ht="15">
      <c r="A191" s="23"/>
      <c r="B191" s="15"/>
      <c r="C191" s="11"/>
      <c r="D191" s="7" t="s">
        <v>32</v>
      </c>
      <c r="E191" s="51"/>
      <c r="F191" s="42"/>
      <c r="G191" s="53"/>
      <c r="H191" s="53"/>
      <c r="I191" s="53"/>
      <c r="J191" s="53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720</v>
      </c>
      <c r="G195" s="32">
        <f t="shared" ref="G195" si="57">G184+G194</f>
        <v>48.69</v>
      </c>
      <c r="H195" s="32">
        <f t="shared" ref="H195" si="58">H184+H194</f>
        <v>48.089999999999996</v>
      </c>
      <c r="I195" s="32">
        <f t="shared" ref="I195" si="59">I184+I194</f>
        <v>167.2</v>
      </c>
      <c r="J195" s="32">
        <f t="shared" ref="J195:L195" si="60">J184+J194</f>
        <v>596.46</v>
      </c>
      <c r="K195" s="32"/>
      <c r="L195" s="32">
        <f t="shared" si="60"/>
        <v>70.78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578</v>
      </c>
      <c r="G196" s="34">
        <f t="shared" ref="G196:J196" si="61">(G24+G43+G62+G81+G100+G119+G138+G157+G176+G195)/(IF(G24=0,0,1)+IF(G43=0,0,1)+IF(G62=0,0,1)+IF(G81=0,0,1)+IF(G100=0,0,1)+IF(G119=0,0,1)+IF(G138=0,0,1)+IF(G157=0,0,1)+IF(G176=0,0,1)+IF(G195=0,0,1))</f>
        <v>36.496299999999998</v>
      </c>
      <c r="H196" s="34">
        <f t="shared" si="61"/>
        <v>34.204700000000003</v>
      </c>
      <c r="I196" s="34">
        <f t="shared" si="61"/>
        <v>134.68400000000003</v>
      </c>
      <c r="J196" s="34">
        <f t="shared" si="61"/>
        <v>561.73500000000001</v>
      </c>
      <c r="K196" s="34"/>
      <c r="L196" s="34">
        <f t="shared" ref="L196" si="62">(L24+L43+L62+L81+L100+L119+L138+L157+L176+L195)/(IF(L24=0,0,1)+IF(L43=0,0,1)+IF(L62=0,0,1)+IF(L81=0,0,1)+IF(L100=0,0,1)+IF(L119=0,0,1)+IF(L138=0,0,1)+IF(L157=0,0,1)+IF(L176=0,0,1)+IF(L195=0,0,1))</f>
        <v>70.779999999999987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Школа-10</cp:lastModifiedBy>
  <dcterms:created xsi:type="dcterms:W3CDTF">2022-05-16T14:23:56Z</dcterms:created>
  <dcterms:modified xsi:type="dcterms:W3CDTF">2024-10-28T03:49:24Z</dcterms:modified>
</cp:coreProperties>
</file>